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Cuadro_9!$A$1:$H$74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E17" i="3"/>
  <c r="F17" i="3"/>
  <c r="G17" i="3"/>
  <c r="H17" i="3"/>
  <c r="C17" i="3"/>
  <c r="C11" i="3"/>
  <c r="C21" i="3"/>
  <c r="B14" i="3"/>
  <c r="B13" i="3"/>
  <c r="C12" i="3"/>
  <c r="B12" i="3"/>
  <c r="D50" i="3"/>
  <c r="C32" i="3" l="1"/>
  <c r="B33" i="3"/>
  <c r="B64" i="3" l="1"/>
  <c r="B62" i="3"/>
  <c r="B60" i="3"/>
  <c r="D44" i="3" l="1"/>
  <c r="C44" i="3"/>
  <c r="D19" i="3" l="1"/>
  <c r="C19" i="3"/>
  <c r="C20" i="3"/>
  <c r="D18" i="3"/>
  <c r="D15" i="3"/>
  <c r="D14" i="3"/>
  <c r="C15" i="3"/>
  <c r="H23" i="3" l="1"/>
  <c r="H22" i="3"/>
  <c r="H21" i="3"/>
  <c r="H20" i="3"/>
  <c r="H19" i="3"/>
  <c r="H18" i="3"/>
  <c r="H16" i="3"/>
  <c r="H15" i="3"/>
  <c r="H14" i="3"/>
  <c r="H13" i="3"/>
  <c r="H12" i="3"/>
  <c r="G23" i="3"/>
  <c r="G22" i="3"/>
  <c r="G21" i="3"/>
  <c r="G20" i="3"/>
  <c r="G19" i="3"/>
  <c r="G18" i="3"/>
  <c r="G16" i="3"/>
  <c r="G15" i="3"/>
  <c r="G14" i="3"/>
  <c r="G13" i="3"/>
  <c r="G12" i="3"/>
  <c r="F23" i="3"/>
  <c r="F22" i="3"/>
  <c r="F21" i="3"/>
  <c r="F20" i="3"/>
  <c r="F19" i="3"/>
  <c r="F18" i="3"/>
  <c r="F16" i="3"/>
  <c r="F15" i="3"/>
  <c r="F14" i="3"/>
  <c r="F13" i="3"/>
  <c r="F12" i="3"/>
  <c r="E23" i="3"/>
  <c r="E22" i="3"/>
  <c r="E21" i="3"/>
  <c r="E20" i="3"/>
  <c r="E19" i="3"/>
  <c r="E18" i="3"/>
  <c r="E16" i="3"/>
  <c r="E15" i="3"/>
  <c r="E14" i="3"/>
  <c r="E13" i="3"/>
  <c r="E12" i="3"/>
  <c r="D23" i="3"/>
  <c r="D22" i="3"/>
  <c r="D21" i="3"/>
  <c r="D20" i="3"/>
  <c r="B20" i="3" s="1"/>
  <c r="D16" i="3"/>
  <c r="D13" i="3"/>
  <c r="D12" i="3"/>
  <c r="C16" i="3"/>
  <c r="C23" i="3"/>
  <c r="C22" i="3"/>
  <c r="C18" i="3"/>
  <c r="C14" i="3"/>
  <c r="C13" i="3"/>
  <c r="C51" i="3" l="1"/>
  <c r="B57" i="3"/>
  <c r="B28" i="3"/>
  <c r="E58" i="3" l="1"/>
  <c r="D58" i="3"/>
  <c r="C58" i="3"/>
  <c r="C50" i="3" s="1"/>
  <c r="B59" i="3"/>
  <c r="D51" i="3"/>
  <c r="C31" i="3"/>
  <c r="F58" i="3"/>
  <c r="G58" i="3"/>
  <c r="H58" i="3"/>
  <c r="C25" i="3"/>
  <c r="C24" i="3" s="1"/>
  <c r="B18" i="3" l="1"/>
  <c r="B29" i="3"/>
  <c r="B39" i="3"/>
  <c r="B19" i="3" l="1"/>
  <c r="B61" i="3"/>
  <c r="B63" i="3"/>
  <c r="B65" i="3"/>
  <c r="B52" i="3"/>
  <c r="B47" i="3"/>
  <c r="B26" i="3"/>
  <c r="H25" i="3"/>
  <c r="G25" i="3"/>
  <c r="F25" i="3"/>
  <c r="E25" i="3"/>
  <c r="D25" i="3"/>
  <c r="B30" i="3"/>
  <c r="B40" i="3"/>
  <c r="B49" i="3"/>
  <c r="B55" i="3"/>
  <c r="B56" i="3"/>
  <c r="H51" i="3"/>
  <c r="G51" i="3"/>
  <c r="F51" i="3"/>
  <c r="E51" i="3"/>
  <c r="B58" i="3" l="1"/>
  <c r="B50" i="3" s="1"/>
  <c r="D32" i="3"/>
  <c r="B27" i="3" l="1"/>
  <c r="B46" i="3"/>
  <c r="B25" i="3" l="1"/>
  <c r="F24" i="3"/>
  <c r="E24" i="3"/>
  <c r="G32" i="3"/>
  <c r="F32" i="3"/>
  <c r="B36" i="3"/>
  <c r="B54" i="3"/>
  <c r="H50" i="3" l="1"/>
  <c r="G31" i="3"/>
  <c r="G11" i="3" s="1"/>
  <c r="F31" i="3"/>
  <c r="F11" i="3" s="1"/>
  <c r="G50" i="3"/>
  <c r="B41" i="3"/>
  <c r="H32" i="3"/>
  <c r="G24" i="3"/>
  <c r="B48" i="3"/>
  <c r="B37" i="3"/>
  <c r="B35" i="3"/>
  <c r="E32" i="3"/>
  <c r="H24" i="3"/>
  <c r="D24" i="3"/>
  <c r="B16" i="3"/>
  <c r="F50" i="3"/>
  <c r="B53" i="3"/>
  <c r="B51" i="3" s="1"/>
  <c r="E50" i="3"/>
  <c r="B45" i="3"/>
  <c r="B42" i="3"/>
  <c r="B17" i="3"/>
  <c r="B38" i="3"/>
  <c r="B34" i="3"/>
  <c r="B32" i="3" l="1"/>
  <c r="B44" i="3"/>
  <c r="B23" i="3"/>
  <c r="D31" i="3"/>
  <c r="B15" i="3"/>
  <c r="B21" i="3"/>
  <c r="B11" i="3" s="1"/>
  <c r="H31" i="3"/>
  <c r="H11" i="3" s="1"/>
  <c r="B24" i="3"/>
  <c r="E31" i="3"/>
  <c r="E11" i="3" s="1"/>
  <c r="B22" i="3" l="1"/>
  <c r="B31" i="3"/>
</calcChain>
</file>

<file path=xl/sharedStrings.xml><?xml version="1.0" encoding="utf-8"?>
<sst xmlns="http://schemas.openxmlformats.org/spreadsheetml/2006/main" count="77" uniqueCount="43">
  <si>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</si>
  <si>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</si>
  <si>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</si>
  <si>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</si>
  <si>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</si>
  <si>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</si>
  <si>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</si>
  <si>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</si>
  <si>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</si>
  <si>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</si>
  <si>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</si>
  <si>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</si>
  <si>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</si>
  <si>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</si>
  <si>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</si>
  <si>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</si>
  <si>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</si>
  <si>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</si>
  <si>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</si>
  <si>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</si>
  <si>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</si>
  <si>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</si>
  <si>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</si>
  <si>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</si>
  <si>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</si>
  <si>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</si>
  <si>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</si>
  <si>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</si>
  <si>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</si>
  <si>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</si>
  <si>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</si>
  <si>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</si>
  <si>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>Industrias</t>
  </si>
  <si>
    <t xml:space="preserve">NOTA: Obras que iniciaron el proceso de construcción en el período de referencia. </t>
  </si>
  <si>
    <t>Panamá Oeste</t>
  </si>
  <si>
    <t xml:space="preserve">  DISTRITO Y TIPO DE EDIFICACIÓN: TERCER TRIMESTRE 2022 (P)</t>
  </si>
  <si>
    <t>(2)  Incluye cuartos de alquiler y adosadas.</t>
  </si>
  <si>
    <t>Hospitales y clínicas</t>
  </si>
  <si>
    <t>Panamá: (Continuación)</t>
  </si>
  <si>
    <t xml:space="preserve"> Fuente: Constructoras, inmobiliarias y personas particulares.</t>
  </si>
  <si>
    <t xml:space="preserve">      teatros, estadios deportivos y otros para el esparcimiento.</t>
  </si>
  <si>
    <t xml:space="preserve">(1)  Son edificios y estructuras destinadas a albergues, estacionamientos, galeras para criaderos y ceba de animales, clubes, salas de reuniones, cines, 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</si>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</sst>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165" fontId="1" fillId="3" borderId="7" xfId="4" applyNumberFormat="1" applyFont="1" applyFill="1" applyBorder="1" applyAlignment="1">
      <alignment horizontal="center"/>
    </xf>
    <xf numFmtId="165" fontId="1" fillId="3" borderId="0" xfId="2" applyNumberFormat="1" applyFont="1" applyFill="1" applyBorder="1" applyAlignment="1">
      <alignment horizontal="left" indent="2"/>
    </xf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1" fillId="3" borderId="0" xfId="4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tabSelected="1" zoomScale="96" zoomScaleNormal="96" zoomScaleSheetLayoutView="100" workbookViewId="0">
      <selection activeCell="A75" sqref="A75:H113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5.42578125" style="2" customWidth="1"/>
    <col min="9" max="39" width="11.42578125" style="11"/>
    <col min="40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9" s="31" customForma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51"/>
      <c r="J1" s="51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spans="1:39" s="31" customFormat="1" x14ac:dyDescent="0.2">
      <c r="A2" s="43" t="s">
        <v>25</v>
      </c>
      <c r="B2" s="43"/>
      <c r="C2" s="43"/>
      <c r="D2" s="43"/>
      <c r="E2" s="43"/>
      <c r="F2" s="43"/>
      <c r="G2" s="43"/>
      <c r="H2" s="43"/>
      <c r="I2" s="53"/>
      <c r="J2" s="5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spans="1:39" s="31" customFormat="1" x14ac:dyDescent="0.2">
      <c r="A3" s="42" t="s">
        <v>26</v>
      </c>
      <c r="B3" s="42"/>
      <c r="C3" s="42"/>
      <c r="D3" s="42"/>
      <c r="E3" s="42"/>
      <c r="F3" s="42"/>
      <c r="G3" s="42"/>
      <c r="H3" s="42"/>
      <c r="I3" s="51"/>
      <c r="J3" s="5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</row>
    <row r="4" spans="1:39" s="31" customFormat="1" x14ac:dyDescent="0.2">
      <c r="A4" s="32"/>
      <c r="B4" s="32"/>
      <c r="C4" s="32"/>
      <c r="D4" s="32"/>
      <c r="E4" s="32"/>
      <c r="F4" s="32"/>
      <c r="G4" s="32"/>
      <c r="H4" s="32"/>
      <c r="I4" s="51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</row>
    <row r="5" spans="1:39" s="34" customFormat="1" ht="12.75" customHeight="1" x14ac:dyDescent="0.25">
      <c r="A5" s="50" t="s">
        <v>27</v>
      </c>
      <c r="B5" s="50"/>
      <c r="C5" s="50"/>
      <c r="D5" s="50"/>
      <c r="E5" s="50"/>
      <c r="F5" s="50"/>
      <c r="G5" s="50"/>
      <c r="H5" s="5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</row>
    <row r="6" spans="1:39" s="34" customFormat="1" ht="12.75" customHeight="1" x14ac:dyDescent="0.25">
      <c r="A6" s="50" t="s">
        <v>29</v>
      </c>
      <c r="B6" s="50"/>
      <c r="C6" s="50"/>
      <c r="D6" s="50"/>
      <c r="E6" s="50"/>
      <c r="F6" s="50"/>
      <c r="G6" s="50"/>
      <c r="H6" s="50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</row>
    <row r="7" spans="1:39" s="34" customFormat="1" ht="12.75" customHeight="1" x14ac:dyDescent="0.25">
      <c r="A7" s="50" t="s">
        <v>35</v>
      </c>
      <c r="B7" s="50"/>
      <c r="C7" s="50"/>
      <c r="D7" s="50"/>
      <c r="E7" s="50"/>
      <c r="F7" s="50"/>
      <c r="G7" s="50"/>
      <c r="H7" s="5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39" ht="12" customHeight="1" x14ac:dyDescent="0.2">
      <c r="A8" s="44"/>
      <c r="B8" s="45"/>
      <c r="C8" s="45"/>
      <c r="D8" s="45"/>
      <c r="E8" s="45"/>
      <c r="F8" s="45"/>
      <c r="G8" s="10"/>
      <c r="H8" s="11"/>
      <c r="I8" s="10"/>
    </row>
    <row r="9" spans="1:39" ht="48" customHeight="1" x14ac:dyDescent="0.2">
      <c r="A9" s="46" t="s">
        <v>28</v>
      </c>
      <c r="B9" s="48" t="s">
        <v>0</v>
      </c>
      <c r="C9" s="49"/>
      <c r="D9" s="49"/>
      <c r="E9" s="49"/>
      <c r="F9" s="49"/>
      <c r="G9" s="49"/>
      <c r="H9" s="49"/>
      <c r="I9" s="10"/>
    </row>
    <row r="10" spans="1:39" ht="48" customHeight="1" x14ac:dyDescent="0.2">
      <c r="A10" s="47"/>
      <c r="B10" s="3" t="s">
        <v>1</v>
      </c>
      <c r="C10" s="4" t="s">
        <v>2</v>
      </c>
      <c r="D10" s="4" t="s">
        <v>3</v>
      </c>
      <c r="E10" s="4" t="s">
        <v>4</v>
      </c>
      <c r="F10" s="8" t="s">
        <v>18</v>
      </c>
      <c r="G10" s="9" t="s">
        <v>19</v>
      </c>
      <c r="H10" s="9" t="s">
        <v>17</v>
      </c>
      <c r="I10" s="10"/>
    </row>
    <row r="11" spans="1:39" s="7" customFormat="1" ht="30" customHeight="1" x14ac:dyDescent="0.2">
      <c r="A11" s="12" t="s">
        <v>5</v>
      </c>
      <c r="B11" s="13">
        <f>SUM(B12:B23)</f>
        <v>2623</v>
      </c>
      <c r="C11" s="13">
        <f>SUM(C12:C23)</f>
        <v>2486</v>
      </c>
      <c r="D11" s="13">
        <v>126</v>
      </c>
      <c r="E11" s="13">
        <f t="shared" ref="E11:H11" si="0">SUM(E12:E23)</f>
        <v>4</v>
      </c>
      <c r="F11" s="13">
        <f t="shared" si="0"/>
        <v>0</v>
      </c>
      <c r="G11" s="13">
        <f t="shared" si="0"/>
        <v>2</v>
      </c>
      <c r="H11" s="13">
        <f t="shared" si="0"/>
        <v>4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</row>
    <row r="12" spans="1:39" s="7" customFormat="1" ht="21" customHeight="1" x14ac:dyDescent="0.2">
      <c r="A12" s="26" t="s">
        <v>20</v>
      </c>
      <c r="B12" s="15">
        <f>SUM(C12:H12)</f>
        <v>2517</v>
      </c>
      <c r="C12" s="16">
        <f>C26+C33+C45+C52+C59</f>
        <v>2429</v>
      </c>
      <c r="D12" s="16">
        <f t="shared" ref="D12:H12" si="1">D26+D33+D45+D52+D59</f>
        <v>88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s="7" customFormat="1" ht="21" customHeight="1" x14ac:dyDescent="0.2">
      <c r="A13" s="26" t="s">
        <v>21</v>
      </c>
      <c r="B13" s="15">
        <f>SUM(C13:H13)</f>
        <v>19</v>
      </c>
      <c r="C13" s="16">
        <f t="shared" ref="C13:H13" si="2">C34+C53+C46+C60</f>
        <v>3</v>
      </c>
      <c r="D13" s="16">
        <f t="shared" si="2"/>
        <v>16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s="7" customFormat="1" ht="21" customHeight="1" x14ac:dyDescent="0.2">
      <c r="A14" s="27" t="s">
        <v>30</v>
      </c>
      <c r="B14" s="15">
        <f>SUM(C14:H14)</f>
        <v>59</v>
      </c>
      <c r="C14" s="16">
        <f t="shared" ref="C14:H14" si="3">C27+C35+C47+C54+C61</f>
        <v>33</v>
      </c>
      <c r="D14" s="16">
        <f>D35+D47+D54+D61</f>
        <v>16</v>
      </c>
      <c r="E14" s="16">
        <f t="shared" si="3"/>
        <v>4</v>
      </c>
      <c r="F14" s="16">
        <f t="shared" si="3"/>
        <v>0</v>
      </c>
      <c r="G14" s="16">
        <f t="shared" si="3"/>
        <v>2</v>
      </c>
      <c r="H14" s="16">
        <f t="shared" si="3"/>
        <v>4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39" s="7" customFormat="1" ht="21" customHeight="1" x14ac:dyDescent="0.2">
      <c r="A15" s="30" t="s">
        <v>6</v>
      </c>
      <c r="B15" s="15">
        <f t="shared" ref="B15:B23" si="4">SUM(C15:H15)</f>
        <v>17</v>
      </c>
      <c r="C15" s="16">
        <f>+C36+C48+C62+C55</f>
        <v>14</v>
      </c>
      <c r="D15" s="16">
        <f>+D36+D48+D62+D55+D27</f>
        <v>3</v>
      </c>
      <c r="E15" s="16">
        <f t="shared" ref="E15:H15" si="5">+E36+E48+E62+E55</f>
        <v>0</v>
      </c>
      <c r="F15" s="16">
        <f t="shared" si="5"/>
        <v>0</v>
      </c>
      <c r="G15" s="16">
        <f t="shared" si="5"/>
        <v>0</v>
      </c>
      <c r="H15" s="16">
        <f t="shared" si="5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s="7" customFormat="1" ht="21" customHeight="1" x14ac:dyDescent="0.2">
      <c r="A16" s="29" t="s">
        <v>22</v>
      </c>
      <c r="B16" s="15">
        <f>SUM(C16:H16)</f>
        <v>1</v>
      </c>
      <c r="C16" s="16">
        <f t="shared" ref="C16:H16" si="6">C37</f>
        <v>1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</row>
    <row r="17" spans="1:39" s="7" customFormat="1" ht="21" customHeight="1" x14ac:dyDescent="0.2">
      <c r="A17" s="30" t="s">
        <v>7</v>
      </c>
      <c r="B17" s="15">
        <f t="shared" si="4"/>
        <v>1</v>
      </c>
      <c r="C17" s="16">
        <f t="shared" ref="C17:H17" si="7">C56</f>
        <v>0</v>
      </c>
      <c r="D17" s="16">
        <f t="shared" si="7"/>
        <v>1</v>
      </c>
      <c r="E17" s="16">
        <f t="shared" si="7"/>
        <v>0</v>
      </c>
      <c r="F17" s="16">
        <f t="shared" si="7"/>
        <v>0</v>
      </c>
      <c r="G17" s="16">
        <f t="shared" si="7"/>
        <v>0</v>
      </c>
      <c r="H17" s="16">
        <f t="shared" si="7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</row>
    <row r="18" spans="1:39" s="7" customFormat="1" ht="21" customHeight="1" x14ac:dyDescent="0.2">
      <c r="A18" s="30" t="s">
        <v>32</v>
      </c>
      <c r="B18" s="15">
        <f t="shared" si="4"/>
        <v>2</v>
      </c>
      <c r="C18" s="16">
        <f t="shared" ref="C18:H18" si="8">C39+C63</f>
        <v>0</v>
      </c>
      <c r="D18" s="16">
        <f>D28+D56</f>
        <v>2</v>
      </c>
      <c r="E18" s="16">
        <f t="shared" si="8"/>
        <v>0</v>
      </c>
      <c r="F18" s="16">
        <f t="shared" si="8"/>
        <v>0</v>
      </c>
      <c r="G18" s="16">
        <f t="shared" si="8"/>
        <v>0</v>
      </c>
      <c r="H18" s="16">
        <f t="shared" si="8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1:39" s="7" customFormat="1" ht="21" customHeight="1" x14ac:dyDescent="0.2">
      <c r="A19" s="30" t="s">
        <v>8</v>
      </c>
      <c r="B19" s="15">
        <f>SUM(C19:H19)</f>
        <v>6</v>
      </c>
      <c r="C19" s="16">
        <f>C29+C64</f>
        <v>5</v>
      </c>
      <c r="D19" s="16">
        <f>D64</f>
        <v>1</v>
      </c>
      <c r="E19" s="16">
        <f t="shared" ref="E19:H19" si="9">E28+E40+E64</f>
        <v>0</v>
      </c>
      <c r="F19" s="16">
        <f t="shared" si="9"/>
        <v>0</v>
      </c>
      <c r="G19" s="16">
        <f t="shared" si="9"/>
        <v>0</v>
      </c>
      <c r="H19" s="16">
        <f t="shared" si="9"/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1:39" s="6" customFormat="1" ht="21" customHeight="1" x14ac:dyDescent="0.2">
      <c r="A20" s="30" t="s">
        <v>37</v>
      </c>
      <c r="B20" s="15">
        <f t="shared" si="4"/>
        <v>0</v>
      </c>
      <c r="C20" s="16">
        <f>0</f>
        <v>0</v>
      </c>
      <c r="D20" s="16">
        <f t="shared" ref="D20:H20" si="10">D29</f>
        <v>0</v>
      </c>
      <c r="E20" s="16">
        <f t="shared" si="10"/>
        <v>0</v>
      </c>
      <c r="F20" s="16">
        <f t="shared" si="10"/>
        <v>0</v>
      </c>
      <c r="G20" s="16">
        <f t="shared" si="10"/>
        <v>0</v>
      </c>
      <c r="H20" s="16">
        <f t="shared" si="10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6" customFormat="1" ht="21" customHeight="1" x14ac:dyDescent="0.2">
      <c r="A21" s="30" t="s">
        <v>9</v>
      </c>
      <c r="B21" s="15">
        <f>SUM(C21:H21)</f>
        <v>1</v>
      </c>
      <c r="C21" s="16">
        <f>C41+C49</f>
        <v>1</v>
      </c>
      <c r="D21" s="16">
        <f t="shared" ref="D21:H21" si="11">D40+D49</f>
        <v>0</v>
      </c>
      <c r="E21" s="16">
        <f t="shared" si="11"/>
        <v>0</v>
      </c>
      <c r="F21" s="16">
        <f t="shared" si="11"/>
        <v>0</v>
      </c>
      <c r="G21" s="16">
        <f t="shared" si="11"/>
        <v>0</v>
      </c>
      <c r="H21" s="16">
        <f t="shared" si="11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6" customFormat="1" ht="21" customHeight="1" x14ac:dyDescent="0.2">
      <c r="A22" s="30" t="s">
        <v>10</v>
      </c>
      <c r="B22" s="15">
        <f t="shared" ref="B22" si="12">SUM(C22:H22)</f>
        <v>0</v>
      </c>
      <c r="C22" s="16">
        <f t="shared" ref="C22:H22" si="13">C57</f>
        <v>0</v>
      </c>
      <c r="D22" s="16">
        <f t="shared" si="13"/>
        <v>0</v>
      </c>
      <c r="E22" s="16">
        <f t="shared" si="13"/>
        <v>0</v>
      </c>
      <c r="F22" s="16">
        <f t="shared" si="13"/>
        <v>0</v>
      </c>
      <c r="G22" s="16">
        <f t="shared" si="13"/>
        <v>0</v>
      </c>
      <c r="H22" s="16">
        <f t="shared" si="13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6" customFormat="1" ht="21" customHeight="1" x14ac:dyDescent="0.2">
      <c r="A23" s="30" t="s">
        <v>23</v>
      </c>
      <c r="B23" s="15">
        <f t="shared" si="4"/>
        <v>0</v>
      </c>
      <c r="C23" s="16">
        <f t="shared" ref="C23:H23" si="14">C65+C30</f>
        <v>0</v>
      </c>
      <c r="D23" s="16">
        <f t="shared" si="14"/>
        <v>0</v>
      </c>
      <c r="E23" s="16">
        <f t="shared" si="14"/>
        <v>0</v>
      </c>
      <c r="F23" s="16">
        <f t="shared" si="14"/>
        <v>0</v>
      </c>
      <c r="G23" s="16">
        <f t="shared" si="14"/>
        <v>0</v>
      </c>
      <c r="H23" s="16">
        <f t="shared" si="14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6" customFormat="1" ht="30" customHeight="1" x14ac:dyDescent="0.2">
      <c r="A24" s="18" t="s">
        <v>12</v>
      </c>
      <c r="B24" s="16">
        <f>B25</f>
        <v>3</v>
      </c>
      <c r="C24" s="16">
        <f>C25</f>
        <v>1</v>
      </c>
      <c r="D24" s="16">
        <f t="shared" ref="D24:H24" si="15">D25</f>
        <v>2</v>
      </c>
      <c r="E24" s="16">
        <f t="shared" si="15"/>
        <v>0</v>
      </c>
      <c r="F24" s="16">
        <f t="shared" si="15"/>
        <v>0</v>
      </c>
      <c r="G24" s="16">
        <f t="shared" si="15"/>
        <v>0</v>
      </c>
      <c r="H24" s="16">
        <f t="shared" si="15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6" customFormat="1" ht="30" customHeight="1" x14ac:dyDescent="0.2">
      <c r="A25" s="37" t="s">
        <v>12</v>
      </c>
      <c r="B25" s="19">
        <f t="shared" ref="B25:H25" si="16">SUM(B26:B30)</f>
        <v>3</v>
      </c>
      <c r="C25" s="19">
        <f>SUM(C26:C30)</f>
        <v>1</v>
      </c>
      <c r="D25" s="19">
        <f t="shared" si="16"/>
        <v>2</v>
      </c>
      <c r="E25" s="19">
        <f t="shared" si="16"/>
        <v>0</v>
      </c>
      <c r="F25" s="19">
        <f t="shared" si="16"/>
        <v>0</v>
      </c>
      <c r="G25" s="19">
        <f t="shared" si="16"/>
        <v>0</v>
      </c>
      <c r="H25" s="19">
        <f t="shared" si="16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21.95" customHeight="1" x14ac:dyDescent="0.2">
      <c r="A26" s="14" t="s">
        <v>20</v>
      </c>
      <c r="B26" s="15">
        <f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>
        <v>0</v>
      </c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39" s="7" customFormat="1" ht="21.95" customHeight="1" x14ac:dyDescent="0.2">
      <c r="A27" s="17" t="s">
        <v>6</v>
      </c>
      <c r="B27" s="15">
        <f t="shared" ref="B27" si="17">SUM(C27:H27)</f>
        <v>1</v>
      </c>
      <c r="C27" s="20">
        <v>0</v>
      </c>
      <c r="D27" s="20">
        <v>1</v>
      </c>
      <c r="E27" s="20">
        <v>0</v>
      </c>
      <c r="F27" s="20">
        <v>0</v>
      </c>
      <c r="G27" s="20">
        <v>0</v>
      </c>
      <c r="H27" s="21">
        <v>0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s="7" customFormat="1" ht="21.95" customHeight="1" x14ac:dyDescent="0.2">
      <c r="A28" s="14" t="s">
        <v>32</v>
      </c>
      <c r="B28" s="15">
        <f>SUM(C28:H28)</f>
        <v>1</v>
      </c>
      <c r="C28" s="20">
        <v>0</v>
      </c>
      <c r="D28" s="20">
        <v>1</v>
      </c>
      <c r="E28" s="20">
        <v>0</v>
      </c>
      <c r="F28" s="20">
        <v>0</v>
      </c>
      <c r="G28" s="20">
        <v>0</v>
      </c>
      <c r="H28" s="21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 s="7" customFormat="1" ht="21.95" customHeight="1" x14ac:dyDescent="0.2">
      <c r="A29" s="14" t="s">
        <v>8</v>
      </c>
      <c r="B29" s="16">
        <f>SUM(C29:H29)</f>
        <v>1</v>
      </c>
      <c r="C29" s="20">
        <v>1</v>
      </c>
      <c r="D29" s="20">
        <v>0</v>
      </c>
      <c r="E29" s="20">
        <v>0</v>
      </c>
      <c r="F29" s="20">
        <v>0</v>
      </c>
      <c r="G29" s="20">
        <v>0</v>
      </c>
      <c r="H29" s="21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39" s="7" customFormat="1" ht="21.95" customHeight="1" x14ac:dyDescent="0.2">
      <c r="A30" s="14" t="s">
        <v>23</v>
      </c>
      <c r="B30" s="16">
        <f>SUM(C30:H30)</f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1">
        <v>0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39" s="6" customFormat="1" ht="30" customHeight="1" x14ac:dyDescent="0.2">
      <c r="A31" s="22" t="s">
        <v>14</v>
      </c>
      <c r="B31" s="16">
        <f t="shared" ref="B31:H31" si="18">B32+B44</f>
        <v>852</v>
      </c>
      <c r="C31" s="16">
        <f t="shared" si="18"/>
        <v>773</v>
      </c>
      <c r="D31" s="16">
        <f t="shared" si="18"/>
        <v>69</v>
      </c>
      <c r="E31" s="16">
        <f t="shared" si="18"/>
        <v>4</v>
      </c>
      <c r="F31" s="16">
        <f t="shared" si="18"/>
        <v>0</v>
      </c>
      <c r="G31" s="16">
        <f t="shared" si="18"/>
        <v>2</v>
      </c>
      <c r="H31" s="16">
        <f t="shared" si="18"/>
        <v>4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30" customHeight="1" x14ac:dyDescent="0.2">
      <c r="A32" s="37" t="s">
        <v>14</v>
      </c>
      <c r="B32" s="19">
        <f t="shared" ref="B32:H32" si="19">SUM(B33:B42)</f>
        <v>836</v>
      </c>
      <c r="C32" s="19">
        <f>SUM(C33:C42)</f>
        <v>768</v>
      </c>
      <c r="D32" s="19">
        <f t="shared" si="19"/>
        <v>58</v>
      </c>
      <c r="E32" s="19">
        <f t="shared" si="19"/>
        <v>4</v>
      </c>
      <c r="F32" s="19">
        <f t="shared" si="19"/>
        <v>0</v>
      </c>
      <c r="G32" s="19">
        <f t="shared" si="19"/>
        <v>2</v>
      </c>
      <c r="H32" s="19">
        <f t="shared" si="19"/>
        <v>4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</row>
    <row r="33" spans="1:39" s="7" customFormat="1" ht="21.95" customHeight="1" x14ac:dyDescent="0.2">
      <c r="A33" s="28" t="s">
        <v>20</v>
      </c>
      <c r="B33" s="15">
        <f>SUM(C33:H33)</f>
        <v>773</v>
      </c>
      <c r="C33" s="20">
        <v>727</v>
      </c>
      <c r="D33" s="20">
        <v>46</v>
      </c>
      <c r="E33" s="20">
        <v>0</v>
      </c>
      <c r="F33" s="20">
        <v>0</v>
      </c>
      <c r="G33" s="20">
        <v>0</v>
      </c>
      <c r="H33" s="21">
        <v>0</v>
      </c>
      <c r="I33" s="10"/>
      <c r="J33" s="1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</row>
    <row r="34" spans="1:39" s="7" customFormat="1" ht="21.95" customHeight="1" x14ac:dyDescent="0.2">
      <c r="A34" s="28" t="s">
        <v>21</v>
      </c>
      <c r="B34" s="15">
        <f t="shared" ref="B34:B42" si="20">SUM(C34:H34)</f>
        <v>11</v>
      </c>
      <c r="C34" s="20">
        <v>2</v>
      </c>
      <c r="D34" s="20">
        <v>9</v>
      </c>
      <c r="E34" s="20">
        <v>0</v>
      </c>
      <c r="F34" s="20">
        <v>0</v>
      </c>
      <c r="G34" s="20">
        <v>0</v>
      </c>
      <c r="H34" s="21">
        <v>0</v>
      </c>
      <c r="I34" s="10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</row>
    <row r="35" spans="1:39" s="7" customFormat="1" ht="21.95" customHeight="1" x14ac:dyDescent="0.2">
      <c r="A35" s="17" t="s">
        <v>30</v>
      </c>
      <c r="B35" s="15">
        <f t="shared" si="20"/>
        <v>38</v>
      </c>
      <c r="C35" s="20">
        <v>27</v>
      </c>
      <c r="D35" s="20">
        <v>1</v>
      </c>
      <c r="E35" s="20">
        <v>4</v>
      </c>
      <c r="F35" s="20">
        <v>0</v>
      </c>
      <c r="G35" s="20">
        <v>2</v>
      </c>
      <c r="H35" s="21">
        <v>4</v>
      </c>
      <c r="I35" s="10"/>
      <c r="J35" s="10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</row>
    <row r="36" spans="1:39" s="7" customFormat="1" ht="21.95" customHeight="1" x14ac:dyDescent="0.2">
      <c r="A36" s="28" t="s">
        <v>6</v>
      </c>
      <c r="B36" s="15">
        <f t="shared" si="20"/>
        <v>11</v>
      </c>
      <c r="C36" s="20">
        <v>10</v>
      </c>
      <c r="D36" s="20">
        <v>1</v>
      </c>
      <c r="E36" s="20">
        <v>0</v>
      </c>
      <c r="F36" s="20">
        <v>0</v>
      </c>
      <c r="G36" s="20">
        <v>0</v>
      </c>
      <c r="H36" s="21">
        <v>0</v>
      </c>
      <c r="I36" s="10"/>
      <c r="J36" s="1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s="7" customFormat="1" ht="21.95" customHeight="1" x14ac:dyDescent="0.2">
      <c r="A37" s="28" t="s">
        <v>22</v>
      </c>
      <c r="B37" s="15">
        <f>SUM(C37:H37)</f>
        <v>1</v>
      </c>
      <c r="C37" s="20">
        <v>1</v>
      </c>
      <c r="D37" s="20">
        <v>0</v>
      </c>
      <c r="E37" s="20">
        <v>0</v>
      </c>
      <c r="F37" s="20">
        <v>0</v>
      </c>
      <c r="G37" s="20">
        <v>0</v>
      </c>
      <c r="H37" s="21">
        <v>0</v>
      </c>
      <c r="I37" s="10"/>
      <c r="J37" s="1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</row>
    <row r="38" spans="1:39" s="7" customFormat="1" ht="21.95" customHeight="1" x14ac:dyDescent="0.2">
      <c r="A38" s="28" t="s">
        <v>7</v>
      </c>
      <c r="B38" s="15">
        <f t="shared" si="20"/>
        <v>1</v>
      </c>
      <c r="C38" s="20">
        <v>0</v>
      </c>
      <c r="D38" s="20">
        <v>1</v>
      </c>
      <c r="E38" s="20">
        <v>0</v>
      </c>
      <c r="F38" s="20">
        <v>0</v>
      </c>
      <c r="G38" s="20">
        <v>0</v>
      </c>
      <c r="H38" s="21">
        <v>0</v>
      </c>
      <c r="I38" s="10"/>
      <c r="J38" s="10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</row>
    <row r="39" spans="1:39" s="7" customFormat="1" ht="21.95" customHeight="1" x14ac:dyDescent="0.2">
      <c r="A39" s="28" t="s">
        <v>32</v>
      </c>
      <c r="B39" s="15">
        <f t="shared" si="2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1">
        <v>0</v>
      </c>
      <c r="I39" s="10"/>
      <c r="J39" s="1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</row>
    <row r="40" spans="1:39" s="7" customFormat="1" ht="21.95" customHeight="1" x14ac:dyDescent="0.2">
      <c r="A40" s="28" t="s">
        <v>8</v>
      </c>
      <c r="B40" s="15">
        <f t="shared" ref="B40" si="21">SUM(C40:H40)</f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1">
        <v>0</v>
      </c>
      <c r="I40" s="10"/>
      <c r="J40" s="10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</row>
    <row r="41" spans="1:39" s="6" customFormat="1" ht="21.95" customHeight="1" x14ac:dyDescent="0.2">
      <c r="A41" s="28" t="s">
        <v>9</v>
      </c>
      <c r="B41" s="15">
        <f t="shared" si="20"/>
        <v>1</v>
      </c>
      <c r="C41" s="20">
        <v>1</v>
      </c>
      <c r="D41" s="20">
        <v>0</v>
      </c>
      <c r="E41" s="20">
        <v>0</v>
      </c>
      <c r="F41" s="20">
        <v>0</v>
      </c>
      <c r="G41" s="20">
        <v>0</v>
      </c>
      <c r="H41" s="21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6" customFormat="1" ht="21.95" customHeight="1" x14ac:dyDescent="0.2">
      <c r="A42" s="28" t="s">
        <v>23</v>
      </c>
      <c r="B42" s="15">
        <f t="shared" si="2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1"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6" customFormat="1" ht="20.100000000000001" customHeight="1" x14ac:dyDescent="0.2">
      <c r="A43" s="22" t="s">
        <v>38</v>
      </c>
      <c r="B43" s="16"/>
      <c r="C43" s="16"/>
      <c r="D43" s="16"/>
      <c r="E43" s="16"/>
      <c r="F43" s="16"/>
      <c r="G43" s="16"/>
      <c r="H43" s="1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7" customFormat="1" ht="24.95" customHeight="1" x14ac:dyDescent="0.2">
      <c r="A44" s="37" t="s">
        <v>15</v>
      </c>
      <c r="B44" s="19">
        <f>SUM(B45:B49)</f>
        <v>16</v>
      </c>
      <c r="C44" s="19">
        <f>SUM(C45:C49)</f>
        <v>5</v>
      </c>
      <c r="D44" s="19">
        <f>SUM(D45:D49)</f>
        <v>11</v>
      </c>
      <c r="E44" s="20">
        <v>0</v>
      </c>
      <c r="F44" s="20">
        <v>0</v>
      </c>
      <c r="G44" s="20">
        <v>0</v>
      </c>
      <c r="H44" s="21">
        <v>0</v>
      </c>
      <c r="I44" s="10"/>
      <c r="J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1:39" s="7" customFormat="1" ht="20.100000000000001" customHeight="1" x14ac:dyDescent="0.2">
      <c r="A45" s="14" t="s">
        <v>20</v>
      </c>
      <c r="B45" s="15">
        <f t="shared" ref="B45:B48" si="22">SUM(C45:H45)</f>
        <v>9</v>
      </c>
      <c r="C45" s="20">
        <v>4</v>
      </c>
      <c r="D45" s="20">
        <v>5</v>
      </c>
      <c r="E45" s="20">
        <v>0</v>
      </c>
      <c r="F45" s="20">
        <v>0</v>
      </c>
      <c r="G45" s="20">
        <v>0</v>
      </c>
      <c r="H45" s="21">
        <v>0</v>
      </c>
      <c r="I45" s="10"/>
      <c r="J45" s="10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s="7" customFormat="1" ht="20.100000000000001" customHeight="1" x14ac:dyDescent="0.2">
      <c r="A46" s="14" t="s">
        <v>21</v>
      </c>
      <c r="B46" s="15">
        <f t="shared" ref="B46:B47" si="23">SUM(C46:H46)</f>
        <v>1</v>
      </c>
      <c r="C46" s="20">
        <v>0</v>
      </c>
      <c r="D46" s="20">
        <v>1</v>
      </c>
      <c r="E46" s="20">
        <v>0</v>
      </c>
      <c r="F46" s="20">
        <v>0</v>
      </c>
      <c r="G46" s="20">
        <v>0</v>
      </c>
      <c r="H46" s="21">
        <v>0</v>
      </c>
      <c r="I46" s="10"/>
      <c r="J46" s="10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39" s="7" customFormat="1" ht="20.100000000000001" customHeight="1" x14ac:dyDescent="0.2">
      <c r="A47" s="14" t="s">
        <v>30</v>
      </c>
      <c r="B47" s="15">
        <f t="shared" si="23"/>
        <v>4</v>
      </c>
      <c r="C47" s="20">
        <v>0</v>
      </c>
      <c r="D47" s="20">
        <v>4</v>
      </c>
      <c r="E47" s="20">
        <v>0</v>
      </c>
      <c r="F47" s="20">
        <v>0</v>
      </c>
      <c r="G47" s="20">
        <v>0</v>
      </c>
      <c r="H47" s="21">
        <v>0</v>
      </c>
      <c r="I47" s="10"/>
      <c r="J47" s="10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s="7" customFormat="1" ht="20.100000000000001" customHeight="1" x14ac:dyDescent="0.2">
      <c r="A48" s="14" t="s">
        <v>6</v>
      </c>
      <c r="B48" s="15">
        <f t="shared" si="22"/>
        <v>2</v>
      </c>
      <c r="C48" s="20">
        <v>1</v>
      </c>
      <c r="D48" s="20">
        <v>1</v>
      </c>
      <c r="E48" s="20">
        <v>0</v>
      </c>
      <c r="F48" s="20">
        <v>0</v>
      </c>
      <c r="G48" s="20">
        <v>0</v>
      </c>
      <c r="H48" s="21">
        <v>0</v>
      </c>
      <c r="I48" s="10"/>
      <c r="J48" s="10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s="7" customFormat="1" ht="20.100000000000001" customHeight="1" x14ac:dyDescent="0.2">
      <c r="A49" s="14" t="s">
        <v>9</v>
      </c>
      <c r="B49" s="15">
        <f t="shared" ref="B49" si="24">SUM(C49:H49)</f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1">
        <v>0</v>
      </c>
      <c r="I49" s="10"/>
      <c r="J49" s="10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s="7" customFormat="1" ht="20.100000000000001" customHeight="1" x14ac:dyDescent="0.2">
      <c r="A50" s="22" t="s">
        <v>34</v>
      </c>
      <c r="B50" s="16">
        <f>B51+B58</f>
        <v>1768</v>
      </c>
      <c r="C50" s="16">
        <f>C51+C58</f>
        <v>1712</v>
      </c>
      <c r="D50" s="16">
        <f>D51+D58</f>
        <v>56</v>
      </c>
      <c r="E50" s="16">
        <f t="shared" ref="E50:H50" si="25">E51+E58</f>
        <v>0</v>
      </c>
      <c r="F50" s="16">
        <f t="shared" si="25"/>
        <v>0</v>
      </c>
      <c r="G50" s="16">
        <f t="shared" si="25"/>
        <v>0</v>
      </c>
      <c r="H50" s="16">
        <f t="shared" si="25"/>
        <v>0</v>
      </c>
      <c r="I50" s="10"/>
      <c r="J50" s="10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s="6" customFormat="1" ht="20.100000000000001" customHeight="1" x14ac:dyDescent="0.2">
      <c r="A51" s="37" t="s">
        <v>11</v>
      </c>
      <c r="B51" s="19">
        <f>SUM(B52:B57)</f>
        <v>283</v>
      </c>
      <c r="C51" s="19">
        <f>SUM(C52:C57)</f>
        <v>256</v>
      </c>
      <c r="D51" s="19">
        <f>SUM(D52:D56)</f>
        <v>27</v>
      </c>
      <c r="E51" s="19">
        <f t="shared" ref="E51:H51" si="26">SUM(E52:E56)</f>
        <v>0</v>
      </c>
      <c r="F51" s="19">
        <f t="shared" si="26"/>
        <v>0</v>
      </c>
      <c r="G51" s="19">
        <f t="shared" si="26"/>
        <v>0</v>
      </c>
      <c r="H51" s="19">
        <f t="shared" si="26"/>
        <v>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7" customFormat="1" ht="20.100000000000001" customHeight="1" x14ac:dyDescent="0.2">
      <c r="A52" s="14" t="s">
        <v>20</v>
      </c>
      <c r="B52" s="15">
        <f>SUM(C52:H52)</f>
        <v>256</v>
      </c>
      <c r="C52" s="20">
        <v>247</v>
      </c>
      <c r="D52" s="20">
        <v>9</v>
      </c>
      <c r="E52" s="20">
        <v>0</v>
      </c>
      <c r="F52" s="20">
        <v>0</v>
      </c>
      <c r="G52" s="20">
        <v>0</v>
      </c>
      <c r="H52" s="21">
        <v>0</v>
      </c>
      <c r="I52" s="10"/>
      <c r="J52" s="10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s="7" customFormat="1" ht="20.100000000000001" customHeight="1" x14ac:dyDescent="0.2">
      <c r="A53" s="14" t="s">
        <v>21</v>
      </c>
      <c r="B53" s="15">
        <f t="shared" ref="B53:B54" si="27">SUM(C53:H53)</f>
        <v>7</v>
      </c>
      <c r="C53" s="20">
        <v>1</v>
      </c>
      <c r="D53" s="20">
        <v>6</v>
      </c>
      <c r="E53" s="20">
        <v>0</v>
      </c>
      <c r="F53" s="20">
        <v>0</v>
      </c>
      <c r="G53" s="20">
        <v>0</v>
      </c>
      <c r="H53" s="21">
        <v>0</v>
      </c>
      <c r="I53" s="10"/>
      <c r="J53" s="10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s="7" customFormat="1" ht="20.100000000000001" customHeight="1" x14ac:dyDescent="0.2">
      <c r="A54" s="14" t="s">
        <v>30</v>
      </c>
      <c r="B54" s="15">
        <f t="shared" si="27"/>
        <v>17</v>
      </c>
      <c r="C54" s="20">
        <v>6</v>
      </c>
      <c r="D54" s="20">
        <v>11</v>
      </c>
      <c r="E54" s="20">
        <v>0</v>
      </c>
      <c r="F54" s="20">
        <v>0</v>
      </c>
      <c r="G54" s="20">
        <v>0</v>
      </c>
      <c r="H54" s="21">
        <v>0</v>
      </c>
      <c r="I54" s="10"/>
      <c r="J54" s="10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s="7" customFormat="1" ht="20.100000000000001" customHeight="1" x14ac:dyDescent="0.2">
      <c r="A55" s="14" t="s">
        <v>6</v>
      </c>
      <c r="B55" s="15">
        <f>SUM(C55:H55)</f>
        <v>2</v>
      </c>
      <c r="C55" s="20">
        <v>2</v>
      </c>
      <c r="D55" s="20">
        <v>0</v>
      </c>
      <c r="E55" s="20">
        <v>0</v>
      </c>
      <c r="F55" s="20">
        <v>0</v>
      </c>
      <c r="G55" s="20">
        <v>0</v>
      </c>
      <c r="H55" s="21">
        <v>0</v>
      </c>
      <c r="I55" s="10"/>
      <c r="J55" s="10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s="7" customFormat="1" ht="20.100000000000001" customHeight="1" x14ac:dyDescent="0.2">
      <c r="A56" s="14" t="s">
        <v>32</v>
      </c>
      <c r="B56" s="16">
        <f>SUM(C56:H56)</f>
        <v>1</v>
      </c>
      <c r="C56" s="20">
        <v>0</v>
      </c>
      <c r="D56" s="20">
        <v>1</v>
      </c>
      <c r="E56" s="20">
        <v>0</v>
      </c>
      <c r="F56" s="20">
        <v>0</v>
      </c>
      <c r="G56" s="20">
        <v>0</v>
      </c>
      <c r="H56" s="21">
        <v>0</v>
      </c>
      <c r="I56" s="10"/>
      <c r="J56" s="10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s="7" customFormat="1" ht="20.100000000000001" customHeight="1" x14ac:dyDescent="0.2">
      <c r="A57" s="14" t="s">
        <v>10</v>
      </c>
      <c r="B57" s="16">
        <f>SUM(C57:H57)</f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1">
        <v>0</v>
      </c>
      <c r="I57" s="10"/>
      <c r="J57" s="10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s="6" customFormat="1" ht="20.100000000000001" customHeight="1" x14ac:dyDescent="0.2">
      <c r="A58" s="37" t="s">
        <v>13</v>
      </c>
      <c r="B58" s="19">
        <f>SUM(B59:B65)</f>
        <v>1485</v>
      </c>
      <c r="C58" s="19">
        <f>SUM(C59:C65)</f>
        <v>1456</v>
      </c>
      <c r="D58" s="19">
        <f>SUM(D59:D65)</f>
        <v>29</v>
      </c>
      <c r="E58" s="19">
        <f>SUM(E59:E65)</f>
        <v>0</v>
      </c>
      <c r="F58" s="19">
        <f t="shared" ref="F58:H58" si="28">SUM(F59:F65)</f>
        <v>0</v>
      </c>
      <c r="G58" s="19">
        <f t="shared" si="28"/>
        <v>0</v>
      </c>
      <c r="H58" s="19">
        <f t="shared" si="28"/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39" s="6" customFormat="1" ht="20.100000000000001" customHeight="1" x14ac:dyDescent="0.2">
      <c r="A59" s="14" t="s">
        <v>20</v>
      </c>
      <c r="B59" s="19">
        <f>SUM(C59:H59)</f>
        <v>1479</v>
      </c>
      <c r="C59" s="36">
        <v>1451</v>
      </c>
      <c r="D59" s="36">
        <v>28</v>
      </c>
      <c r="E59" s="36">
        <v>0</v>
      </c>
      <c r="F59" s="36">
        <v>0</v>
      </c>
      <c r="G59" s="36">
        <v>0</v>
      </c>
      <c r="H59" s="36"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:39" s="6" customFormat="1" ht="20.100000000000001" customHeight="1" x14ac:dyDescent="0.2">
      <c r="A60" s="14" t="s">
        <v>21</v>
      </c>
      <c r="B60" s="19">
        <f>SUM(C60:H60)</f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s="6" customFormat="1" ht="20.100000000000001" customHeight="1" x14ac:dyDescent="0.2">
      <c r="A61" s="14" t="s">
        <v>30</v>
      </c>
      <c r="B61" s="19">
        <f t="shared" ref="B61:B65" si="29">SUM(C61:H61)</f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39" s="7" customFormat="1" ht="20.100000000000001" customHeight="1" x14ac:dyDescent="0.2">
      <c r="A62" s="14" t="s">
        <v>31</v>
      </c>
      <c r="B62" s="19">
        <f>SUM(C62:H62)</f>
        <v>1</v>
      </c>
      <c r="C62" s="36">
        <v>1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s="7" customFormat="1" ht="20.100000000000001" customHeight="1" x14ac:dyDescent="0.2">
      <c r="A63" s="14" t="s">
        <v>32</v>
      </c>
      <c r="B63" s="19">
        <f t="shared" si="29"/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s="7" customFormat="1" ht="20.100000000000001" customHeight="1" x14ac:dyDescent="0.2">
      <c r="A64" s="14" t="s">
        <v>8</v>
      </c>
      <c r="B64" s="19">
        <f t="shared" si="29"/>
        <v>5</v>
      </c>
      <c r="C64" s="36">
        <v>4</v>
      </c>
      <c r="D64" s="36">
        <v>1</v>
      </c>
      <c r="E64" s="36">
        <v>0</v>
      </c>
      <c r="F64" s="36">
        <v>0</v>
      </c>
      <c r="G64" s="36">
        <v>0</v>
      </c>
      <c r="H64" s="36">
        <v>0</v>
      </c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s="7" customFormat="1" ht="20.100000000000001" customHeight="1" x14ac:dyDescent="0.2">
      <c r="A65" s="14" t="s">
        <v>23</v>
      </c>
      <c r="B65" s="19">
        <f t="shared" si="29"/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s="7" customFormat="1" ht="9.75" customHeight="1" x14ac:dyDescent="0.2">
      <c r="A66" s="38"/>
      <c r="B66" s="38"/>
      <c r="C66" s="38"/>
      <c r="D66" s="38"/>
      <c r="E66" s="38"/>
      <c r="F66" s="38"/>
      <c r="G66" s="38"/>
      <c r="H66" s="39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s="7" customFormat="1" ht="2.25" customHeight="1" x14ac:dyDescent="0.2">
      <c r="A67" s="33"/>
      <c r="B67" s="33"/>
      <c r="C67" s="33"/>
      <c r="D67" s="33"/>
      <c r="E67" s="33"/>
      <c r="F67" s="33"/>
      <c r="G67" s="33"/>
      <c r="H67" s="33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ht="15" customHeight="1" x14ac:dyDescent="0.2">
      <c r="A68" s="18" t="s">
        <v>33</v>
      </c>
      <c r="B68" s="23"/>
      <c r="C68" s="23"/>
      <c r="D68" s="23"/>
      <c r="E68" s="23"/>
      <c r="F68" s="23"/>
      <c r="G68" s="10"/>
      <c r="H68" s="11"/>
      <c r="I68" s="10"/>
    </row>
    <row r="69" spans="1:39" ht="15.75" customHeight="1" x14ac:dyDescent="0.2">
      <c r="A69" s="35" t="s">
        <v>41</v>
      </c>
      <c r="B69" s="11"/>
      <c r="C69" s="11"/>
      <c r="D69" s="11"/>
      <c r="E69" s="11"/>
      <c r="F69" s="11"/>
      <c r="G69" s="10"/>
      <c r="H69" s="11"/>
      <c r="I69" s="10"/>
    </row>
    <row r="70" spans="1:39" ht="12" customHeight="1" x14ac:dyDescent="0.2">
      <c r="A70" s="35" t="s">
        <v>40</v>
      </c>
      <c r="B70" s="11"/>
      <c r="C70" s="11"/>
      <c r="D70" s="11"/>
      <c r="E70" s="11"/>
      <c r="F70" s="11"/>
      <c r="G70" s="10"/>
      <c r="H70" s="11"/>
      <c r="I70" s="10"/>
    </row>
    <row r="71" spans="1:39" ht="15.75" customHeight="1" x14ac:dyDescent="0.2">
      <c r="A71" s="35" t="s">
        <v>36</v>
      </c>
      <c r="B71" s="11"/>
      <c r="C71" s="11"/>
      <c r="D71" s="11"/>
      <c r="E71" s="11"/>
      <c r="F71" s="11"/>
      <c r="G71" s="10"/>
      <c r="H71" s="11"/>
      <c r="I71" s="10"/>
    </row>
    <row r="72" spans="1:39" ht="15.75" customHeight="1" x14ac:dyDescent="0.2">
      <c r="A72" s="24" t="s">
        <v>16</v>
      </c>
      <c r="B72" s="25"/>
      <c r="C72" s="25"/>
      <c r="D72" s="25"/>
      <c r="E72" s="25"/>
      <c r="F72" s="11"/>
      <c r="G72" s="10"/>
      <c r="H72" s="11"/>
      <c r="I72" s="10"/>
    </row>
    <row r="73" spans="1:39" ht="18.75" customHeight="1" x14ac:dyDescent="0.2">
      <c r="A73" s="41" t="s">
        <v>42</v>
      </c>
      <c r="B73" s="25"/>
      <c r="C73" s="25"/>
      <c r="D73" s="25"/>
      <c r="E73" s="25"/>
      <c r="F73" s="11"/>
      <c r="G73" s="10"/>
      <c r="H73" s="11"/>
      <c r="I73" s="10"/>
    </row>
    <row r="74" spans="1:39" x14ac:dyDescent="0.2">
      <c r="A74" s="40" t="s">
        <v>39</v>
      </c>
      <c r="B74" s="5"/>
      <c r="C74" s="25"/>
      <c r="D74" s="25"/>
      <c r="E74" s="25"/>
      <c r="F74" s="11"/>
      <c r="G74" s="10"/>
      <c r="H74" s="11"/>
      <c r="I74" s="10"/>
    </row>
    <row r="75" spans="1:39" x14ac:dyDescent="0.2">
      <c r="A75" s="11"/>
      <c r="B75" s="11"/>
      <c r="C75" s="11"/>
      <c r="D75" s="11"/>
      <c r="E75" s="11"/>
      <c r="F75" s="11"/>
      <c r="G75" s="10"/>
      <c r="H75" s="11"/>
      <c r="I75" s="10"/>
    </row>
    <row r="76" spans="1:39" x14ac:dyDescent="0.2">
      <c r="A76" s="11"/>
      <c r="B76" s="11"/>
      <c r="C76" s="11"/>
      <c r="D76" s="11"/>
      <c r="E76" s="11"/>
      <c r="F76" s="11"/>
      <c r="G76" s="10"/>
      <c r="H76" s="11"/>
      <c r="I76" s="10"/>
    </row>
    <row r="77" spans="1:39" x14ac:dyDescent="0.2">
      <c r="A77" s="11"/>
      <c r="B77" s="11"/>
      <c r="C77" s="11"/>
      <c r="D77" s="11"/>
      <c r="E77" s="11"/>
      <c r="F77" s="11"/>
      <c r="G77" s="10"/>
      <c r="H77" s="11"/>
      <c r="I77" s="10"/>
    </row>
    <row r="78" spans="1:39" x14ac:dyDescent="0.2">
      <c r="A78" s="11"/>
      <c r="B78" s="11"/>
      <c r="C78" s="11"/>
      <c r="D78" s="11"/>
      <c r="E78" s="11"/>
      <c r="F78" s="11"/>
      <c r="G78" s="10"/>
      <c r="H78" s="11"/>
      <c r="I78" s="10"/>
    </row>
    <row r="79" spans="1:39" x14ac:dyDescent="0.2">
      <c r="A79" s="11"/>
      <c r="B79" s="11"/>
      <c r="C79" s="11"/>
      <c r="D79" s="11"/>
      <c r="E79" s="11"/>
      <c r="F79" s="11"/>
      <c r="G79" s="10"/>
      <c r="H79" s="11"/>
      <c r="I79" s="10"/>
    </row>
    <row r="80" spans="1:39" x14ac:dyDescent="0.2">
      <c r="A80" s="11"/>
      <c r="B80" s="11"/>
      <c r="C80" s="11"/>
      <c r="D80" s="11"/>
      <c r="E80" s="11"/>
      <c r="F80" s="11"/>
      <c r="G80" s="10"/>
      <c r="H80" s="11"/>
      <c r="I80" s="10"/>
    </row>
    <row r="81" spans="1:9" x14ac:dyDescent="0.2">
      <c r="A81" s="11"/>
      <c r="B81" s="11"/>
      <c r="C81" s="11"/>
      <c r="D81" s="11"/>
      <c r="E81" s="11"/>
      <c r="F81" s="11"/>
      <c r="G81" s="10"/>
      <c r="H81" s="11"/>
      <c r="I81" s="10"/>
    </row>
    <row r="82" spans="1:9" x14ac:dyDescent="0.2">
      <c r="A82" s="11"/>
      <c r="B82" s="11"/>
      <c r="C82" s="11"/>
      <c r="D82" s="11"/>
      <c r="E82" s="11"/>
      <c r="F82" s="11"/>
      <c r="G82" s="10"/>
      <c r="H82" s="11"/>
      <c r="I82" s="10"/>
    </row>
    <row r="83" spans="1:9" x14ac:dyDescent="0.2">
      <c r="A83" s="11"/>
      <c r="B83" s="11"/>
      <c r="C83" s="11"/>
      <c r="D83" s="11"/>
      <c r="E83" s="11"/>
      <c r="F83" s="11"/>
      <c r="G83" s="10"/>
      <c r="H83" s="11"/>
      <c r="I83" s="10"/>
    </row>
    <row r="84" spans="1:9" x14ac:dyDescent="0.2">
      <c r="A84" s="11"/>
      <c r="B84" s="11"/>
      <c r="C84" s="11"/>
      <c r="D84" s="11"/>
      <c r="E84" s="11"/>
      <c r="F84" s="11"/>
      <c r="G84" s="10"/>
      <c r="H84" s="11"/>
      <c r="I84" s="10"/>
    </row>
    <row r="85" spans="1:9" x14ac:dyDescent="0.2">
      <c r="A85" s="11"/>
      <c r="B85" s="11"/>
      <c r="C85" s="11"/>
      <c r="D85" s="11"/>
      <c r="E85" s="11"/>
      <c r="F85" s="11"/>
      <c r="G85" s="10"/>
      <c r="H85" s="11"/>
      <c r="I85" s="10"/>
    </row>
    <row r="86" spans="1:9" x14ac:dyDescent="0.2">
      <c r="A86" s="11"/>
      <c r="B86" s="11"/>
      <c r="C86" s="11"/>
      <c r="D86" s="11"/>
      <c r="E86" s="11"/>
      <c r="F86" s="11"/>
      <c r="G86" s="10"/>
      <c r="H86" s="11"/>
      <c r="I86" s="10"/>
    </row>
    <row r="87" spans="1:9" x14ac:dyDescent="0.2">
      <c r="A87" s="11"/>
      <c r="B87" s="11"/>
      <c r="C87" s="11"/>
      <c r="D87" s="11"/>
      <c r="E87" s="11"/>
      <c r="F87" s="11"/>
      <c r="G87" s="10"/>
      <c r="H87" s="11"/>
      <c r="I87" s="10"/>
    </row>
    <row r="88" spans="1:9" x14ac:dyDescent="0.2">
      <c r="A88" s="11"/>
      <c r="B88" s="11"/>
      <c r="C88" s="11"/>
      <c r="D88" s="11"/>
      <c r="E88" s="11"/>
      <c r="F88" s="11"/>
      <c r="G88" s="10"/>
      <c r="H88" s="11"/>
      <c r="I88" s="10"/>
    </row>
    <row r="89" spans="1:9" x14ac:dyDescent="0.2">
      <c r="A89" s="11"/>
      <c r="B89" s="11"/>
      <c r="C89" s="11"/>
      <c r="D89" s="11"/>
      <c r="E89" s="11"/>
      <c r="F89" s="11"/>
      <c r="G89" s="10"/>
      <c r="H89" s="11"/>
      <c r="I89" s="10"/>
    </row>
    <row r="90" spans="1:9" x14ac:dyDescent="0.2">
      <c r="A90" s="11"/>
      <c r="B90" s="11"/>
      <c r="C90" s="11"/>
      <c r="D90" s="11"/>
      <c r="E90" s="11"/>
      <c r="F90" s="11"/>
      <c r="G90" s="10"/>
      <c r="H90" s="11"/>
      <c r="I90" s="10"/>
    </row>
    <row r="91" spans="1:9" x14ac:dyDescent="0.2">
      <c r="A91" s="11"/>
      <c r="B91" s="11"/>
      <c r="C91" s="11"/>
      <c r="D91" s="11"/>
      <c r="E91" s="11"/>
      <c r="F91" s="11"/>
      <c r="G91" s="10"/>
      <c r="H91" s="11"/>
      <c r="I91" s="10"/>
    </row>
    <row r="92" spans="1:9" x14ac:dyDescent="0.2">
      <c r="A92" s="11"/>
      <c r="B92" s="11"/>
      <c r="C92" s="11"/>
      <c r="D92" s="11"/>
      <c r="E92" s="11"/>
      <c r="F92" s="11"/>
      <c r="G92" s="10"/>
      <c r="H92" s="11"/>
      <c r="I92" s="10"/>
    </row>
    <row r="93" spans="1:9" x14ac:dyDescent="0.2">
      <c r="A93" s="11"/>
      <c r="B93" s="11"/>
      <c r="C93" s="11"/>
      <c r="D93" s="11"/>
      <c r="E93" s="11"/>
      <c r="F93" s="11"/>
      <c r="G93" s="10"/>
      <c r="H93" s="11"/>
      <c r="I93" s="10"/>
    </row>
    <row r="94" spans="1:9" x14ac:dyDescent="0.2">
      <c r="A94" s="11"/>
      <c r="B94" s="11"/>
      <c r="C94" s="11"/>
      <c r="D94" s="11"/>
      <c r="E94" s="11"/>
      <c r="F94" s="11"/>
      <c r="G94" s="10"/>
      <c r="H94" s="11"/>
      <c r="I94" s="10"/>
    </row>
    <row r="95" spans="1:9" x14ac:dyDescent="0.2">
      <c r="A95" s="11"/>
      <c r="B95" s="11"/>
      <c r="C95" s="11"/>
      <c r="D95" s="11"/>
      <c r="E95" s="11"/>
      <c r="F95" s="11"/>
      <c r="G95" s="10"/>
      <c r="H95" s="11"/>
      <c r="I95" s="10"/>
    </row>
    <row r="96" spans="1:9" x14ac:dyDescent="0.2">
      <c r="A96" s="11"/>
      <c r="B96" s="11"/>
      <c r="C96" s="11"/>
      <c r="D96" s="11"/>
      <c r="E96" s="11"/>
      <c r="F96" s="11"/>
      <c r="G96" s="10"/>
      <c r="H96" s="11"/>
      <c r="I96" s="10"/>
    </row>
    <row r="97" spans="1:9" x14ac:dyDescent="0.2">
      <c r="A97" s="11"/>
      <c r="B97" s="11"/>
      <c r="C97" s="11"/>
      <c r="D97" s="11"/>
      <c r="E97" s="11"/>
      <c r="F97" s="11"/>
      <c r="G97" s="10"/>
      <c r="H97" s="11"/>
      <c r="I97" s="10"/>
    </row>
    <row r="98" spans="1:9" x14ac:dyDescent="0.2">
      <c r="A98" s="11"/>
      <c r="B98" s="11"/>
      <c r="C98" s="11"/>
      <c r="D98" s="11"/>
      <c r="E98" s="11"/>
      <c r="F98" s="11"/>
      <c r="G98" s="10"/>
      <c r="H98" s="11"/>
      <c r="I98" s="10"/>
    </row>
    <row r="99" spans="1:9" x14ac:dyDescent="0.2">
      <c r="A99" s="11"/>
      <c r="B99" s="11"/>
      <c r="C99" s="11"/>
      <c r="D99" s="11"/>
      <c r="E99" s="11"/>
      <c r="F99" s="11"/>
      <c r="G99" s="10"/>
      <c r="H99" s="11"/>
      <c r="I99" s="10"/>
    </row>
    <row r="100" spans="1:9" x14ac:dyDescent="0.2">
      <c r="A100" s="11"/>
      <c r="B100" s="11"/>
      <c r="C100" s="11"/>
      <c r="D100" s="11"/>
      <c r="E100" s="11"/>
      <c r="F100" s="11"/>
      <c r="G100" s="10"/>
      <c r="H100" s="11"/>
      <c r="I100" s="10"/>
    </row>
    <row r="101" spans="1:9" x14ac:dyDescent="0.2">
      <c r="A101" s="11"/>
      <c r="B101" s="11"/>
      <c r="C101" s="11"/>
      <c r="D101" s="11"/>
      <c r="E101" s="11"/>
      <c r="F101" s="11"/>
      <c r="G101" s="10"/>
      <c r="H101" s="11"/>
      <c r="I101" s="10"/>
    </row>
    <row r="102" spans="1:9" x14ac:dyDescent="0.2">
      <c r="A102" s="11"/>
      <c r="B102" s="11"/>
      <c r="C102" s="11"/>
      <c r="D102" s="11"/>
      <c r="E102" s="11"/>
      <c r="F102" s="11"/>
      <c r="G102" s="10"/>
      <c r="H102" s="11"/>
      <c r="I102" s="10"/>
    </row>
    <row r="103" spans="1:9" x14ac:dyDescent="0.2">
      <c r="A103" s="11"/>
      <c r="B103" s="11"/>
      <c r="C103" s="11"/>
      <c r="D103" s="11"/>
      <c r="E103" s="11"/>
      <c r="F103" s="11"/>
      <c r="G103" s="10"/>
      <c r="H103" s="11"/>
      <c r="I103" s="10"/>
    </row>
    <row r="104" spans="1:9" x14ac:dyDescent="0.2">
      <c r="A104" s="11"/>
      <c r="B104" s="11"/>
      <c r="C104" s="11"/>
      <c r="D104" s="11"/>
      <c r="E104" s="11"/>
      <c r="F104" s="11"/>
      <c r="G104" s="10"/>
      <c r="H104" s="11"/>
      <c r="I104" s="10"/>
    </row>
    <row r="105" spans="1:9" x14ac:dyDescent="0.2">
      <c r="A105" s="11"/>
      <c r="B105" s="11"/>
      <c r="C105" s="11"/>
      <c r="D105" s="11"/>
      <c r="E105" s="11"/>
      <c r="F105" s="11"/>
      <c r="G105" s="10"/>
      <c r="H105" s="11"/>
      <c r="I105" s="10"/>
    </row>
    <row r="106" spans="1:9" x14ac:dyDescent="0.2">
      <c r="A106" s="11"/>
      <c r="B106" s="11"/>
      <c r="C106" s="11"/>
      <c r="D106" s="11"/>
      <c r="E106" s="11"/>
      <c r="F106" s="11"/>
      <c r="G106" s="10"/>
      <c r="H106" s="11"/>
      <c r="I106" s="10"/>
    </row>
    <row r="107" spans="1:9" x14ac:dyDescent="0.2">
      <c r="A107" s="11"/>
      <c r="B107" s="11"/>
      <c r="C107" s="11"/>
      <c r="D107" s="11"/>
      <c r="E107" s="11"/>
      <c r="F107" s="11"/>
      <c r="G107" s="10"/>
      <c r="H107" s="11"/>
      <c r="I107" s="10"/>
    </row>
    <row r="108" spans="1:9" x14ac:dyDescent="0.2">
      <c r="A108" s="11"/>
      <c r="B108" s="11"/>
      <c r="C108" s="11"/>
      <c r="D108" s="11"/>
      <c r="E108" s="11"/>
      <c r="F108" s="11"/>
      <c r="G108" s="10"/>
      <c r="H108" s="11"/>
      <c r="I108" s="10"/>
    </row>
    <row r="109" spans="1:9" x14ac:dyDescent="0.2">
      <c r="A109" s="11"/>
      <c r="B109" s="11"/>
      <c r="C109" s="11"/>
      <c r="D109" s="11"/>
      <c r="E109" s="11"/>
      <c r="F109" s="11"/>
      <c r="G109" s="10"/>
      <c r="H109" s="11"/>
      <c r="I109" s="10"/>
    </row>
    <row r="110" spans="1:9" x14ac:dyDescent="0.2">
      <c r="A110" s="11"/>
      <c r="B110" s="11"/>
      <c r="C110" s="11"/>
      <c r="D110" s="11"/>
      <c r="E110" s="11"/>
      <c r="F110" s="11"/>
      <c r="G110" s="10"/>
      <c r="H110" s="11"/>
      <c r="I110" s="10"/>
    </row>
    <row r="111" spans="1:9" x14ac:dyDescent="0.2">
      <c r="A111" s="11"/>
      <c r="B111" s="11"/>
      <c r="C111" s="11"/>
      <c r="D111" s="11"/>
      <c r="E111" s="11"/>
      <c r="F111" s="11"/>
      <c r="G111" s="10"/>
      <c r="H111" s="11"/>
      <c r="I111" s="10"/>
    </row>
    <row r="112" spans="1:9" x14ac:dyDescent="0.2">
      <c r="A112" s="11"/>
      <c r="B112" s="11"/>
      <c r="C112" s="11"/>
      <c r="D112" s="11"/>
      <c r="E112" s="11"/>
      <c r="F112" s="11"/>
      <c r="G112" s="10"/>
      <c r="H112" s="11"/>
      <c r="I112" s="10"/>
    </row>
    <row r="113" spans="1:9" x14ac:dyDescent="0.2">
      <c r="A113" s="11"/>
      <c r="B113" s="11"/>
      <c r="C113" s="11"/>
      <c r="D113" s="11"/>
      <c r="E113" s="11"/>
      <c r="F113" s="11"/>
      <c r="G113" s="10"/>
      <c r="H113" s="11"/>
      <c r="I113" s="10"/>
    </row>
    <row r="114" spans="1:9" x14ac:dyDescent="0.2">
      <c r="I114" s="10"/>
    </row>
    <row r="115" spans="1:9" x14ac:dyDescent="0.2">
      <c r="I115" s="10"/>
    </row>
    <row r="116" spans="1:9" x14ac:dyDescent="0.2">
      <c r="I116" s="10"/>
    </row>
    <row r="117" spans="1:9" x14ac:dyDescent="0.2">
      <c r="I117" s="10"/>
    </row>
    <row r="118" spans="1:9" x14ac:dyDescent="0.2">
      <c r="I118" s="10"/>
    </row>
    <row r="119" spans="1:9" x14ac:dyDescent="0.2">
      <c r="I119" s="10"/>
    </row>
    <row r="120" spans="1:9" x14ac:dyDescent="0.2">
      <c r="I120" s="10"/>
    </row>
    <row r="121" spans="1:9" x14ac:dyDescent="0.2">
      <c r="I121" s="10"/>
    </row>
    <row r="122" spans="1:9" x14ac:dyDescent="0.2">
      <c r="I122" s="10"/>
    </row>
    <row r="123" spans="1:9" x14ac:dyDescent="0.2">
      <c r="I123" s="10"/>
    </row>
    <row r="124" spans="1:9" x14ac:dyDescent="0.2">
      <c r="I124" s="10"/>
    </row>
    <row r="125" spans="1:9" x14ac:dyDescent="0.2">
      <c r="I125" s="10"/>
    </row>
    <row r="126" spans="1:9" x14ac:dyDescent="0.2">
      <c r="I126" s="10"/>
    </row>
    <row r="127" spans="1:9" x14ac:dyDescent="0.2">
      <c r="I127" s="10"/>
    </row>
    <row r="128" spans="1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  <row r="243" spans="9:9" x14ac:dyDescent="0.2">
      <c r="I243" s="10"/>
    </row>
    <row r="244" spans="9:9" x14ac:dyDescent="0.2">
      <c r="I244" s="10"/>
    </row>
    <row r="245" spans="9:9" x14ac:dyDescent="0.2">
      <c r="I245" s="10"/>
    </row>
    <row r="246" spans="9:9" x14ac:dyDescent="0.2">
      <c r="I246" s="10"/>
    </row>
    <row r="247" spans="9:9" x14ac:dyDescent="0.2">
      <c r="I247" s="10"/>
    </row>
    <row r="248" spans="9:9" x14ac:dyDescent="0.2">
      <c r="I248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2" orientation="portrait" r:id="rId1"/>
  <headerFooter alignWithMargins="0"/>
  <ignoredErrors>
    <ignoredError sqref="B44:B45 B46 B54 B48 B53 E50:G50 B58 D18 D14:D15" formula="1"/>
    <ignoredError sqref="D32:H32 D51:H51" formulaRange="1"/>
    <ignoredError sqref="B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2023-11-17T13:54:16Z</cp:lastPrinted>
  <dcterms:created xsi:type="dcterms:W3CDTF">2022-02-07T20:16:05Z</dcterms:created>
  <dcterms:modified xsi:type="dcterms:W3CDTF">2023-12-28T17:20:19Z</dcterms:modified>
</cp:coreProperties>
</file>